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前期" sheetId="3" r:id="rId1"/>
  </sheets>
  <definedNames>
    <definedName name="_xlnm._FilterDatabase" localSheetId="0" hidden="1">前期!$A$3:$J$41</definedName>
    <definedName name="_xlnm.Print_Area" localSheetId="0">前期!$A$1:$H$41</definedName>
    <definedName name="_xlnm.Print_Titles" localSheetId="0">前期!$3:$3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<sst xmlns="http://schemas.openxmlformats.org/spreadsheetml/2006/main" count="153" uniqueCount="88">
  <si>
    <r>
      <rPr>
        <sz val="15"/>
        <rFont val="黑体"/>
        <charset val="134"/>
      </rPr>
      <t>附件</t>
    </r>
    <r>
      <rPr>
        <sz val="15"/>
        <rFont val="Times New Roman"/>
        <charset val="134"/>
      </rPr>
      <t>2</t>
    </r>
  </si>
  <si>
    <t>平凉市“基础设施攻坚突破年”重点前期项目表</t>
  </si>
  <si>
    <t>序号</t>
  </si>
  <si>
    <t>项目名称</t>
  </si>
  <si>
    <t>主要建设内容</t>
  </si>
  <si>
    <t>总投资
（万元）</t>
  </si>
  <si>
    <t>计划开工
时间</t>
  </si>
  <si>
    <t>市级行业
主管部门
及责任人</t>
  </si>
  <si>
    <t>市级责任
领导</t>
  </si>
  <si>
    <t>备注</t>
  </si>
  <si>
    <r>
      <rPr>
        <b/>
        <sz val="10"/>
        <rFont val="宋体"/>
        <charset val="134"/>
      </rPr>
      <t>总计</t>
    </r>
    <r>
      <rPr>
        <b/>
        <sz val="10"/>
        <rFont val="Times New Roman"/>
        <charset val="134"/>
      </rPr>
      <t>32</t>
    </r>
    <r>
      <rPr>
        <b/>
        <sz val="10"/>
        <rFont val="宋体"/>
        <charset val="134"/>
      </rPr>
      <t>项</t>
    </r>
  </si>
  <si>
    <r>
      <rPr>
        <b/>
        <sz val="10"/>
        <rFont val="宋体"/>
        <charset val="134"/>
      </rPr>
      <t>一、水利领域（</t>
    </r>
    <r>
      <rPr>
        <b/>
        <sz val="10"/>
        <rFont val="Times New Roman"/>
        <charset val="134"/>
      </rPr>
      <t>10</t>
    </r>
    <r>
      <rPr>
        <b/>
        <sz val="10"/>
        <rFont val="宋体"/>
        <charset val="134"/>
      </rPr>
      <t>项）</t>
    </r>
  </si>
  <si>
    <r>
      <rPr>
        <sz val="10"/>
        <rFont val="宋体"/>
        <charset val="134"/>
      </rPr>
      <t>崆峒水库改扩建工程</t>
    </r>
  </si>
  <si>
    <r>
      <rPr>
        <sz val="10"/>
        <rFont val="宋体"/>
        <charset val="134"/>
      </rPr>
      <t>改扩建完成后，总库容由</t>
    </r>
    <r>
      <rPr>
        <sz val="10"/>
        <rFont val="Times New Roman"/>
        <charset val="134"/>
      </rPr>
      <t>2970</t>
    </r>
    <r>
      <rPr>
        <sz val="10"/>
        <rFont val="宋体"/>
        <charset val="134"/>
      </rPr>
      <t>万立方米增加到</t>
    </r>
    <r>
      <rPr>
        <sz val="10"/>
        <rFont val="Times New Roman"/>
        <charset val="134"/>
      </rPr>
      <t>4647</t>
    </r>
    <r>
      <rPr>
        <sz val="10"/>
        <rFont val="宋体"/>
        <charset val="134"/>
      </rPr>
      <t>万立方米，年供水量由</t>
    </r>
    <r>
      <rPr>
        <sz val="10"/>
        <rFont val="Times New Roman"/>
        <charset val="134"/>
      </rPr>
      <t>3353</t>
    </r>
    <r>
      <rPr>
        <sz val="10"/>
        <rFont val="宋体"/>
        <charset val="134"/>
      </rPr>
      <t>万立方米增加到</t>
    </r>
    <r>
      <rPr>
        <sz val="10"/>
        <rFont val="Times New Roman"/>
        <charset val="134"/>
      </rPr>
      <t>4631</t>
    </r>
    <r>
      <rPr>
        <sz val="10"/>
        <rFont val="宋体"/>
        <charset val="134"/>
      </rPr>
      <t>万立方米。</t>
    </r>
  </si>
  <si>
    <t>市水务局
刘孝平</t>
  </si>
  <si>
    <t>杨  恭</t>
  </si>
  <si>
    <r>
      <rPr>
        <sz val="10"/>
        <rFont val="宋体"/>
        <charset val="134"/>
      </rPr>
      <t>崆峒区后峡水库工程</t>
    </r>
  </si>
  <si>
    <r>
      <rPr>
        <sz val="10"/>
        <rFont val="宋体"/>
        <charset val="134"/>
      </rPr>
      <t>新建小（Ⅰ）型注入式水库，总库容</t>
    </r>
    <r>
      <rPr>
        <sz val="10"/>
        <rFont val="Times New Roman"/>
        <charset val="134"/>
      </rPr>
      <t>490</t>
    </r>
    <r>
      <rPr>
        <sz val="10"/>
        <rFont val="宋体"/>
        <charset val="134"/>
      </rPr>
      <t>万立方米，年供水量</t>
    </r>
    <r>
      <rPr>
        <sz val="10"/>
        <rFont val="Times New Roman"/>
        <charset val="134"/>
      </rPr>
      <t>639</t>
    </r>
    <r>
      <rPr>
        <sz val="10"/>
        <rFont val="宋体"/>
        <charset val="134"/>
      </rPr>
      <t>万立方米，以工业园区工业企业供水为主。</t>
    </r>
  </si>
  <si>
    <r>
      <rPr>
        <sz val="10"/>
        <rFont val="宋体"/>
        <charset val="134"/>
      </rPr>
      <t>华亭市韩河水库工程</t>
    </r>
  </si>
  <si>
    <r>
      <rPr>
        <sz val="10"/>
        <rFont val="宋体"/>
        <charset val="134"/>
      </rPr>
      <t>新建小（Ⅰ）型水库，总库容</t>
    </r>
    <r>
      <rPr>
        <sz val="10"/>
        <rFont val="Times New Roman"/>
        <charset val="134"/>
      </rPr>
      <t>990</t>
    </r>
    <r>
      <rPr>
        <sz val="10"/>
        <rFont val="宋体"/>
        <charset val="134"/>
      </rPr>
      <t>万立方米，年供水量</t>
    </r>
    <r>
      <rPr>
        <sz val="10"/>
        <rFont val="Times New Roman"/>
        <charset val="134"/>
      </rPr>
      <t>1300</t>
    </r>
    <r>
      <rPr>
        <sz val="10"/>
        <rFont val="宋体"/>
        <charset val="134"/>
      </rPr>
      <t>万立方米。</t>
    </r>
  </si>
  <si>
    <r>
      <rPr>
        <sz val="10"/>
        <rFont val="宋体"/>
        <charset val="134"/>
      </rPr>
      <t>华亭市苍沟水库工程</t>
    </r>
  </si>
  <si>
    <r>
      <rPr>
        <sz val="10"/>
        <rFont val="宋体"/>
        <charset val="134"/>
      </rPr>
      <t>新建小（Ⅰ）型水库，总库容</t>
    </r>
    <r>
      <rPr>
        <sz val="10"/>
        <rFont val="Times New Roman"/>
        <charset val="134"/>
      </rPr>
      <t>420.4</t>
    </r>
    <r>
      <rPr>
        <sz val="10"/>
        <rFont val="宋体"/>
        <charset val="134"/>
      </rPr>
      <t>万立方米，年供水量</t>
    </r>
    <r>
      <rPr>
        <sz val="10"/>
        <rFont val="Times New Roman"/>
        <charset val="134"/>
      </rPr>
      <t>480</t>
    </r>
    <r>
      <rPr>
        <sz val="10"/>
        <rFont val="宋体"/>
        <charset val="134"/>
      </rPr>
      <t>万立方米。</t>
    </r>
  </si>
  <si>
    <r>
      <rPr>
        <sz val="10"/>
        <rFont val="宋体"/>
        <charset val="134"/>
      </rPr>
      <t>泾川县凤凰沟水库工程</t>
    </r>
  </si>
  <si>
    <r>
      <rPr>
        <sz val="10"/>
        <rFont val="宋体"/>
        <charset val="134"/>
      </rPr>
      <t>新建小（Ⅰ）型水库，总库容</t>
    </r>
    <r>
      <rPr>
        <sz val="10"/>
        <rFont val="Times New Roman"/>
        <charset val="134"/>
      </rPr>
      <t>767</t>
    </r>
    <r>
      <rPr>
        <sz val="10"/>
        <rFont val="宋体"/>
        <charset val="134"/>
      </rPr>
      <t>万立方米，年供水量</t>
    </r>
    <r>
      <rPr>
        <sz val="10"/>
        <rFont val="Times New Roman"/>
        <charset val="134"/>
      </rPr>
      <t>587</t>
    </r>
    <r>
      <rPr>
        <sz val="10"/>
        <rFont val="宋体"/>
        <charset val="134"/>
      </rPr>
      <t>万立方米。属白龙江引水泾川调蓄工程。</t>
    </r>
  </si>
  <si>
    <r>
      <rPr>
        <sz val="10"/>
        <rFont val="宋体"/>
        <charset val="134"/>
      </rPr>
      <t>灵台县史家河水库工程</t>
    </r>
  </si>
  <si>
    <r>
      <rPr>
        <sz val="10"/>
        <rFont val="宋体"/>
        <charset val="134"/>
      </rPr>
      <t>新建小（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）型水库，总库容</t>
    </r>
    <r>
      <rPr>
        <sz val="10"/>
        <rFont val="Times New Roman"/>
        <charset val="134"/>
      </rPr>
      <t>150</t>
    </r>
    <r>
      <rPr>
        <sz val="10"/>
        <rFont val="宋体"/>
        <charset val="134"/>
      </rPr>
      <t>万立方米，年供水量</t>
    </r>
    <r>
      <rPr>
        <sz val="10"/>
        <rFont val="Times New Roman"/>
        <charset val="134"/>
      </rPr>
      <t>90</t>
    </r>
    <r>
      <rPr>
        <sz val="10"/>
        <rFont val="宋体"/>
        <charset val="134"/>
      </rPr>
      <t>万立方米。</t>
    </r>
  </si>
  <si>
    <r>
      <rPr>
        <sz val="10"/>
        <rFont val="宋体"/>
        <charset val="134"/>
      </rPr>
      <t>崇信县散花沟水库工程建设项目</t>
    </r>
  </si>
  <si>
    <r>
      <rPr>
        <sz val="10"/>
        <rFont val="宋体"/>
        <charset val="134"/>
      </rPr>
      <t>新建</t>
    </r>
    <r>
      <rPr>
        <sz val="10"/>
        <rFont val="Times New Roman"/>
        <charset val="134"/>
      </rPr>
      <t>172</t>
    </r>
    <r>
      <rPr>
        <sz val="10"/>
        <rFont val="宋体"/>
        <charset val="134"/>
      </rPr>
      <t>万立方米水库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座。</t>
    </r>
  </si>
  <si>
    <r>
      <rPr>
        <sz val="10"/>
        <rFont val="宋体"/>
        <charset val="134"/>
      </rPr>
      <t>汭河崇信县城段防洪排涝工程</t>
    </r>
  </si>
  <si>
    <r>
      <rPr>
        <sz val="10"/>
        <rFont val="宋体"/>
        <charset val="134"/>
      </rPr>
      <t>分期实施城南防洪排涝工程、城西区防洪排涝工程、汭河县城下段河堤重建工程。</t>
    </r>
  </si>
  <si>
    <r>
      <rPr>
        <sz val="10"/>
        <rFont val="宋体"/>
        <charset val="134"/>
      </rPr>
      <t>泾川县百泉水厂供水管线扩建项目</t>
    </r>
  </si>
  <si>
    <r>
      <rPr>
        <sz val="10"/>
        <rFont val="宋体"/>
        <charset val="134"/>
      </rPr>
      <t>新敷设百泉水厂至城区</t>
    </r>
    <r>
      <rPr>
        <sz val="10"/>
        <rFont val="Times New Roman"/>
        <charset val="134"/>
      </rPr>
      <t>500MM</t>
    </r>
    <r>
      <rPr>
        <sz val="10"/>
        <rFont val="宋体"/>
        <charset val="134"/>
      </rPr>
      <t>管网</t>
    </r>
    <r>
      <rPr>
        <sz val="10"/>
        <rFont val="Times New Roman"/>
        <charset val="134"/>
      </rPr>
      <t>12.5</t>
    </r>
    <r>
      <rPr>
        <sz val="10"/>
        <rFont val="宋体"/>
        <charset val="134"/>
      </rPr>
      <t>公里，改造城区水源地供电专线</t>
    </r>
    <r>
      <rPr>
        <sz val="10"/>
        <rFont val="Times New Roman"/>
        <charset val="134"/>
      </rPr>
      <t>14.7</t>
    </r>
    <r>
      <rPr>
        <sz val="10"/>
        <rFont val="宋体"/>
        <charset val="134"/>
      </rPr>
      <t>公里。</t>
    </r>
  </si>
  <si>
    <t>市住建局
高登榜</t>
  </si>
  <si>
    <t>张拴会</t>
  </si>
  <si>
    <r>
      <rPr>
        <sz val="10"/>
        <rFont val="宋体"/>
        <charset val="134"/>
      </rPr>
      <t>泾川县城区安全供水提标扩容改造工程</t>
    </r>
  </si>
  <si>
    <r>
      <rPr>
        <sz val="10"/>
        <rFont val="宋体"/>
        <charset val="134"/>
      </rPr>
      <t>新建设计规模为</t>
    </r>
    <r>
      <rPr>
        <sz val="10"/>
        <rFont val="Times New Roman"/>
        <charset val="134"/>
      </rPr>
      <t>6000</t>
    </r>
    <r>
      <rPr>
        <sz val="10"/>
        <rFont val="宋体"/>
        <charset val="134"/>
      </rPr>
      <t>立方米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日的净水车间一座，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平方米钢结构锅炉房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座；更换百泉水厂原水处理车间超滤膜</t>
    </r>
    <r>
      <rPr>
        <sz val="10"/>
        <rFont val="Times New Roman"/>
        <charset val="134"/>
      </rPr>
      <t xml:space="preserve">3    </t>
    </r>
    <r>
      <rPr>
        <sz val="10"/>
        <rFont val="宋体"/>
        <charset val="134"/>
      </rPr>
      <t>套、加氯间内加氯机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台。</t>
    </r>
  </si>
  <si>
    <r>
      <rPr>
        <b/>
        <sz val="10"/>
        <rFont val="宋体"/>
        <charset val="134"/>
      </rPr>
      <t>二、能源领域（</t>
    </r>
    <r>
      <rPr>
        <b/>
        <sz val="10"/>
        <rFont val="Times New Roman"/>
        <charset val="134"/>
      </rPr>
      <t>11</t>
    </r>
    <r>
      <rPr>
        <b/>
        <sz val="10"/>
        <rFont val="宋体"/>
        <charset val="134"/>
      </rPr>
      <t>项）</t>
    </r>
  </si>
  <si>
    <r>
      <rPr>
        <sz val="10"/>
        <rFont val="宋体"/>
        <charset val="134"/>
      </rPr>
      <t>甘肃平凉崇信（开关站）</t>
    </r>
    <r>
      <rPr>
        <sz val="10"/>
        <rFont val="Times New Roman"/>
        <charset val="134"/>
      </rPr>
      <t>110kV</t>
    </r>
    <r>
      <rPr>
        <sz val="10"/>
        <rFont val="宋体"/>
        <charset val="134"/>
      </rPr>
      <t>输变电工程</t>
    </r>
  </si>
  <si>
    <r>
      <rPr>
        <sz val="10"/>
        <rFont val="宋体"/>
        <charset val="134"/>
      </rPr>
      <t>建设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千伏开关站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座，建设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千伏进出线间隔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回，建设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千伏线路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公里。</t>
    </r>
  </si>
  <si>
    <t>国网平凉
供电公司
张柏林</t>
  </si>
  <si>
    <t>刘国军</t>
  </si>
  <si>
    <r>
      <rPr>
        <sz val="10"/>
        <rFont val="宋体"/>
        <charset val="134"/>
      </rPr>
      <t>甘肃平凉成纪～李店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千伏线路工程</t>
    </r>
  </si>
  <si>
    <r>
      <rPr>
        <sz val="10"/>
        <rFont val="宋体"/>
        <charset val="134"/>
      </rPr>
      <t>建设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千伏线路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公里，配套建设两端变电站附属设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施。</t>
    </r>
  </si>
  <si>
    <r>
      <rPr>
        <sz val="10"/>
        <rFont val="宋体"/>
        <charset val="134"/>
      </rPr>
      <t>甘肃平凉</t>
    </r>
    <r>
      <rPr>
        <sz val="10"/>
        <rFont val="Times New Roman"/>
        <charset val="134"/>
      </rPr>
      <t>110kV</t>
    </r>
    <r>
      <rPr>
        <sz val="10"/>
        <rFont val="宋体"/>
        <charset val="134"/>
      </rPr>
      <t>变电站主变改造工程</t>
    </r>
  </si>
  <si>
    <r>
      <rPr>
        <sz val="10"/>
        <rFont val="宋体"/>
        <charset val="134"/>
      </rPr>
      <t>将原有</t>
    </r>
    <r>
      <rPr>
        <sz val="10"/>
        <rFont val="Times New Roman"/>
        <charset val="134"/>
      </rPr>
      <t>2×31.5</t>
    </r>
    <r>
      <rPr>
        <sz val="10"/>
        <rFont val="宋体"/>
        <charset val="134"/>
      </rPr>
      <t>兆伏安主变更换为</t>
    </r>
    <r>
      <rPr>
        <sz val="10"/>
        <rFont val="Times New Roman"/>
        <charset val="134"/>
      </rPr>
      <t>2×63</t>
    </r>
    <r>
      <rPr>
        <sz val="10"/>
        <rFont val="宋体"/>
        <charset val="134"/>
      </rPr>
      <t>兆伏安，配套建设附属设施。</t>
    </r>
  </si>
  <si>
    <r>
      <rPr>
        <sz val="10"/>
        <rFont val="宋体"/>
        <charset val="134"/>
      </rPr>
      <t>甘肃平凉崆峒</t>
    </r>
    <r>
      <rPr>
        <sz val="10"/>
        <rFont val="Times New Roman"/>
        <charset val="134"/>
      </rPr>
      <t>35kV</t>
    </r>
    <r>
      <rPr>
        <sz val="10"/>
        <rFont val="宋体"/>
        <charset val="134"/>
      </rPr>
      <t>变电站主变改造工程</t>
    </r>
  </si>
  <si>
    <r>
      <rPr>
        <sz val="10"/>
        <rFont val="宋体"/>
        <charset val="134"/>
      </rPr>
      <t>将原有</t>
    </r>
    <r>
      <rPr>
        <sz val="10"/>
        <rFont val="Times New Roman"/>
        <charset val="134"/>
      </rPr>
      <t>2×6.3</t>
    </r>
    <r>
      <rPr>
        <sz val="10"/>
        <rFont val="宋体"/>
        <charset val="134"/>
      </rPr>
      <t>兆伏安主变改造为</t>
    </r>
    <r>
      <rPr>
        <sz val="10"/>
        <rFont val="Times New Roman"/>
        <charset val="134"/>
      </rPr>
      <t>2×10</t>
    </r>
    <r>
      <rPr>
        <sz val="10"/>
        <rFont val="宋体"/>
        <charset val="134"/>
      </rPr>
      <t>兆伏安，配套建设附属设施。</t>
    </r>
  </si>
  <si>
    <r>
      <rPr>
        <sz val="10"/>
        <rFont val="宋体"/>
        <charset val="134"/>
      </rPr>
      <t>甘肃平凉荔堡</t>
    </r>
    <r>
      <rPr>
        <sz val="10"/>
        <rFont val="Times New Roman"/>
        <charset val="134"/>
      </rPr>
      <t>35kV</t>
    </r>
    <r>
      <rPr>
        <sz val="10"/>
        <rFont val="宋体"/>
        <charset val="134"/>
      </rPr>
      <t>变电站主变改造工程</t>
    </r>
  </si>
  <si>
    <r>
      <rPr>
        <sz val="10"/>
        <rFont val="宋体"/>
        <charset val="134"/>
      </rPr>
      <t>将原有</t>
    </r>
    <r>
      <rPr>
        <sz val="10"/>
        <rFont val="Times New Roman"/>
        <charset val="134"/>
      </rPr>
      <t>2×3.15</t>
    </r>
    <r>
      <rPr>
        <sz val="10"/>
        <rFont val="宋体"/>
        <charset val="134"/>
      </rPr>
      <t>兆伏安主变改造为</t>
    </r>
    <r>
      <rPr>
        <sz val="10"/>
        <rFont val="Times New Roman"/>
        <charset val="134"/>
      </rPr>
      <t>2×6.3</t>
    </r>
    <r>
      <rPr>
        <sz val="10"/>
        <rFont val="宋体"/>
        <charset val="134"/>
      </rPr>
      <t>兆伏安，配套建设附属设施。</t>
    </r>
  </si>
  <si>
    <r>
      <rPr>
        <sz val="10"/>
        <rFont val="宋体"/>
        <charset val="134"/>
      </rPr>
      <t>甘肃平凉神峪</t>
    </r>
    <r>
      <rPr>
        <sz val="10"/>
        <rFont val="Times New Roman"/>
        <charset val="134"/>
      </rPr>
      <t>35kV</t>
    </r>
    <r>
      <rPr>
        <sz val="10"/>
        <rFont val="宋体"/>
        <charset val="134"/>
      </rPr>
      <t>变电站主变改造工程</t>
    </r>
  </si>
  <si>
    <r>
      <rPr>
        <sz val="10"/>
        <rFont val="宋体"/>
        <charset val="134"/>
      </rPr>
      <t>将原有</t>
    </r>
    <r>
      <rPr>
        <sz val="10"/>
        <rFont val="Times New Roman"/>
        <charset val="134"/>
      </rPr>
      <t>1.6+3.15</t>
    </r>
    <r>
      <rPr>
        <sz val="10"/>
        <rFont val="宋体"/>
        <charset val="134"/>
      </rPr>
      <t>兆伏安主变改造为</t>
    </r>
    <r>
      <rPr>
        <sz val="10"/>
        <rFont val="Times New Roman"/>
        <charset val="134"/>
      </rPr>
      <t>2×6.3</t>
    </r>
    <r>
      <rPr>
        <sz val="10"/>
        <rFont val="宋体"/>
        <charset val="134"/>
      </rPr>
      <t>兆伏安，配套建设附属设施。</t>
    </r>
  </si>
  <si>
    <r>
      <rPr>
        <sz val="10"/>
        <rFont val="宋体"/>
        <charset val="134"/>
      </rPr>
      <t>甘肃平凉治平</t>
    </r>
    <r>
      <rPr>
        <sz val="10"/>
        <rFont val="Times New Roman"/>
        <charset val="134"/>
      </rPr>
      <t>35kV</t>
    </r>
    <r>
      <rPr>
        <sz val="10"/>
        <rFont val="宋体"/>
        <charset val="134"/>
      </rPr>
      <t>变电站主变改造工程</t>
    </r>
  </si>
  <si>
    <r>
      <rPr>
        <sz val="10"/>
        <rFont val="宋体"/>
        <charset val="134"/>
      </rPr>
      <t>甘肃平凉锦屏</t>
    </r>
    <r>
      <rPr>
        <sz val="10"/>
        <rFont val="Times New Roman"/>
        <charset val="134"/>
      </rPr>
      <t>110kV</t>
    </r>
    <r>
      <rPr>
        <sz val="10"/>
        <rFont val="宋体"/>
        <charset val="134"/>
      </rPr>
      <t>间隔扩建工程</t>
    </r>
  </si>
  <si>
    <r>
      <rPr>
        <sz val="10"/>
        <rFont val="宋体"/>
        <charset val="134"/>
      </rPr>
      <t>建设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千伏间隔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回，配套改造其附属设施。</t>
    </r>
  </si>
  <si>
    <r>
      <rPr>
        <sz val="10"/>
        <rFont val="宋体"/>
        <charset val="134"/>
      </rPr>
      <t>甘肃平凉甘肃崇兴华盛矿业有限责任公司</t>
    </r>
    <r>
      <rPr>
        <sz val="10"/>
        <rFont val="Times New Roman"/>
        <charset val="134"/>
      </rPr>
      <t>110kV</t>
    </r>
    <r>
      <rPr>
        <sz val="10"/>
        <rFont val="宋体"/>
        <charset val="134"/>
      </rPr>
      <t>业扩配套工程</t>
    </r>
  </si>
  <si>
    <r>
      <rPr>
        <sz val="10"/>
        <rFont val="宋体"/>
        <charset val="134"/>
      </rPr>
      <t>改造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千伏间隔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回，配套改造其附属设施。</t>
    </r>
  </si>
  <si>
    <r>
      <rPr>
        <sz val="10"/>
        <rFont val="宋体"/>
        <charset val="134"/>
      </rPr>
      <t>灵台县宏华液化气站整体搬迁项目</t>
    </r>
  </si>
  <si>
    <r>
      <rPr>
        <sz val="10"/>
        <rFont val="宋体"/>
        <charset val="134"/>
      </rPr>
      <t>新建液化气储备站，埋地卧式储罐及残液罐。</t>
    </r>
  </si>
  <si>
    <t>住建局建议调整至前期</t>
  </si>
  <si>
    <r>
      <rPr>
        <sz val="10"/>
        <rFont val="宋体"/>
        <charset val="134"/>
      </rPr>
      <t>灵台县气化北塬工程</t>
    </r>
  </si>
  <si>
    <r>
      <rPr>
        <sz val="10"/>
        <rFont val="宋体"/>
        <charset val="134"/>
      </rPr>
      <t>敷设北部塬区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个乡镇天然气管网，接通沿线管道气。</t>
    </r>
  </si>
  <si>
    <r>
      <rPr>
        <b/>
        <sz val="10"/>
        <rFont val="宋体"/>
        <charset val="134"/>
      </rPr>
      <t>三、工业和新基建（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项）</t>
    </r>
  </si>
  <si>
    <r>
      <rPr>
        <sz val="10"/>
        <rFont val="宋体"/>
        <charset val="134"/>
      </rPr>
      <t>灵台县西城区基础设施配套工程（城西生态未来城二期项目）</t>
    </r>
  </si>
  <si>
    <r>
      <rPr>
        <sz val="10"/>
        <rFont val="宋体"/>
        <charset val="134"/>
      </rPr>
      <t>在建成一期的基础上，计划实施经三路、经四路、北滨河路西段、南滨河路东段等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条道路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公里，污水管网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公里，配套相关附属设施。新建绿地</t>
    </r>
    <r>
      <rPr>
        <sz val="10"/>
        <rFont val="Times New Roman"/>
        <charset val="134"/>
      </rPr>
      <t>125</t>
    </r>
    <r>
      <rPr>
        <sz val="10"/>
        <rFont val="宋体"/>
        <charset val="134"/>
      </rPr>
      <t>亩。</t>
    </r>
  </si>
  <si>
    <r>
      <rPr>
        <b/>
        <sz val="10"/>
        <rFont val="宋体"/>
        <charset val="134"/>
      </rPr>
      <t>四、城市建设领域（</t>
    </r>
    <r>
      <rPr>
        <b/>
        <sz val="10"/>
        <rFont val="Times New Roman"/>
        <charset val="134"/>
      </rPr>
      <t>9</t>
    </r>
    <r>
      <rPr>
        <b/>
        <sz val="10"/>
        <rFont val="宋体"/>
        <charset val="134"/>
      </rPr>
      <t>项）</t>
    </r>
  </si>
  <si>
    <r>
      <rPr>
        <sz val="10"/>
        <rFont val="宋体"/>
        <charset val="134"/>
      </rPr>
      <t>餐厨垃圾处理设施建设项目</t>
    </r>
  </si>
  <si>
    <r>
      <rPr>
        <sz val="10"/>
        <rFont val="宋体"/>
        <charset val="134"/>
      </rPr>
      <t>新建钢结构餐厨垃圾处理站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栋，新建室外综合管网、新建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方室外化粪池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座，配套污水处理及负压除臭设备各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套，中小型餐厨垃圾收集车辆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辆。</t>
    </r>
  </si>
  <si>
    <r>
      <rPr>
        <sz val="10"/>
        <rFont val="宋体"/>
        <charset val="134"/>
      </rPr>
      <t>泾川县城区排水防涝综合治理项目</t>
    </r>
  </si>
  <si>
    <r>
      <rPr>
        <sz val="10"/>
        <rFont val="宋体"/>
        <charset val="134"/>
      </rPr>
      <t>实施城北站前路、文体路等道路排水管网更新改造约</t>
    </r>
    <r>
      <rPr>
        <sz val="10"/>
        <rFont val="Times New Roman"/>
        <charset val="134"/>
      </rPr>
      <t>9765</t>
    </r>
    <r>
      <rPr>
        <sz val="10"/>
        <rFont val="宋体"/>
        <charset val="134"/>
      </rPr>
      <t>米；在滨河公园等低洼地带新建强排泵站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座；新建排水管约</t>
    </r>
    <r>
      <rPr>
        <sz val="10"/>
        <rFont val="Times New Roman"/>
        <charset val="134"/>
      </rPr>
      <t>2978</t>
    </r>
    <r>
      <rPr>
        <sz val="10"/>
        <rFont val="宋体"/>
        <charset val="134"/>
      </rPr>
      <t>米，排涝沟渠约</t>
    </r>
    <r>
      <rPr>
        <sz val="10"/>
        <rFont val="Times New Roman"/>
        <charset val="134"/>
      </rPr>
      <t xml:space="preserve"> 1300</t>
    </r>
    <r>
      <rPr>
        <sz val="10"/>
        <rFont val="宋体"/>
        <charset val="134"/>
      </rPr>
      <t>米。</t>
    </r>
  </si>
  <si>
    <r>
      <rPr>
        <sz val="10"/>
        <rFont val="宋体"/>
        <charset val="134"/>
      </rPr>
      <t>灵台县城乡生活垃圾分类收集转运一体化建设项目</t>
    </r>
  </si>
  <si>
    <r>
      <rPr>
        <sz val="10"/>
        <rFont val="宋体"/>
        <charset val="134"/>
      </rPr>
      <t>在什字镇新建中型生活垃圾中转站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处，配套建设生活垃圾分拣中心厂房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座，购置垃圾处理设备，对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个乡镇生活垃圾进行集中处置。新建垃圾分类厂房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座，对现有压缩站进行扩容，更新配套垃圾分类箱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个。</t>
    </r>
  </si>
  <si>
    <r>
      <rPr>
        <sz val="10"/>
        <rFont val="宋体"/>
        <charset val="134"/>
      </rPr>
      <t>庄浪县北滨河路西延段防洪排涝通道治理工程</t>
    </r>
  </si>
  <si>
    <r>
      <rPr>
        <sz val="10"/>
        <rFont val="宋体"/>
        <charset val="134"/>
      </rPr>
      <t>计划建设城区北滨河路西延段（城区污水处理厂至垃圾焚烧站段）防洪排涝通道雨水管道</t>
    </r>
    <r>
      <rPr>
        <sz val="10"/>
        <rFont val="Times New Roman"/>
        <charset val="134"/>
      </rPr>
      <t>2.07</t>
    </r>
    <r>
      <rPr>
        <sz val="10"/>
        <rFont val="宋体"/>
        <charset val="134"/>
      </rPr>
      <t>公里，同步建设相关附属设施。</t>
    </r>
  </si>
  <si>
    <r>
      <rPr>
        <sz val="10"/>
        <rFont val="宋体"/>
        <charset val="134"/>
      </rPr>
      <t>市住建局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高登榜</t>
    </r>
  </si>
  <si>
    <r>
      <rPr>
        <sz val="10"/>
        <rFont val="宋体"/>
        <charset val="134"/>
      </rPr>
      <t>庄浪县东大街防洪排涝通道治理工程</t>
    </r>
  </si>
  <si>
    <r>
      <rPr>
        <sz val="10"/>
        <rFont val="宋体"/>
        <charset val="134"/>
      </rPr>
      <t>拟对城区东大街（文昌街至北新加三路段）防洪排涝通道雨水管道进行改造建设，雨水管道总长约</t>
    </r>
    <r>
      <rPr>
        <sz val="10"/>
        <rFont val="Times New Roman"/>
        <charset val="134"/>
      </rPr>
      <t>1.9km</t>
    </r>
    <r>
      <rPr>
        <sz val="10"/>
        <rFont val="宋体"/>
        <charset val="134"/>
      </rPr>
      <t>，并同步建设相关附属设施。</t>
    </r>
  </si>
  <si>
    <r>
      <rPr>
        <sz val="10"/>
        <rFont val="宋体"/>
        <charset val="134"/>
      </rPr>
      <t>静宁县人民巷道路改造工程</t>
    </r>
  </si>
  <si>
    <r>
      <rPr>
        <sz val="10"/>
        <rFont val="宋体"/>
        <charset val="134"/>
      </rPr>
      <t>结合新城、后街棚改及成纪文化广场项目，对人民巷进行改造。敷设给水管网，完善雨污管网，对局部雨污分流不到位的进行分流改造，配套弱电穿线管，改造路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灯、绿化、交通设施等。</t>
    </r>
  </si>
  <si>
    <r>
      <rPr>
        <sz val="10"/>
        <rFont val="宋体"/>
        <charset val="134"/>
      </rPr>
      <t>静宁县新街路（人民巷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西环路）道路改造工程</t>
    </r>
  </si>
  <si>
    <r>
      <rPr>
        <sz val="10"/>
        <rFont val="宋体"/>
        <charset val="134"/>
      </rPr>
      <t>结合新城、棚改及成纪文化广场项目，对新街路进行改造。敷设给水管网，完善雨污管网，对局部雨污分流不到位的进行分流改造，配套弱电穿线管，改造路灯、绿化、交通设施等。</t>
    </r>
  </si>
  <si>
    <r>
      <rPr>
        <sz val="10"/>
        <rFont val="宋体"/>
        <charset val="134"/>
      </rPr>
      <t>静宁县东城区绿地休闲广场建设项目</t>
    </r>
  </si>
  <si>
    <r>
      <rPr>
        <sz val="10"/>
        <rFont val="宋体"/>
        <charset val="134"/>
      </rPr>
      <t>针对东城区缺少休闲娱乐运动场地的现状，拟选址在东街路以南，规划幼儿园以西，绿地占地</t>
    </r>
    <r>
      <rPr>
        <sz val="10"/>
        <rFont val="Times New Roman"/>
        <charset val="134"/>
      </rPr>
      <t>25.5</t>
    </r>
    <r>
      <rPr>
        <sz val="10"/>
        <rFont val="宋体"/>
        <charset val="134"/>
      </rPr>
      <t>亩，建设集生态休闲、娱乐、运动为一体的广场一座。涉及拆迁安置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户。</t>
    </r>
  </si>
  <si>
    <r>
      <rPr>
        <sz val="10"/>
        <rFont val="宋体"/>
        <charset val="134"/>
      </rPr>
      <t>静宁县南河段家庄桥建设项目</t>
    </r>
  </si>
  <si>
    <r>
      <rPr>
        <sz val="10"/>
        <rFont val="宋体"/>
        <charset val="134"/>
      </rPr>
      <t>对南河桥进行改建，共包含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条市政道路，分别为西环路、南河南路，总长</t>
    </r>
    <r>
      <rPr>
        <sz val="10"/>
        <rFont val="Times New Roman"/>
        <charset val="134"/>
      </rPr>
      <t>312.45</t>
    </r>
    <r>
      <rPr>
        <sz val="10"/>
        <rFont val="宋体"/>
        <charset val="134"/>
      </rPr>
      <t>米，长</t>
    </r>
    <r>
      <rPr>
        <sz val="10"/>
        <rFont val="Times New Roman"/>
        <charset val="134"/>
      </rPr>
      <t>106.73</t>
    </r>
    <r>
      <rPr>
        <sz val="10"/>
        <rFont val="宋体"/>
        <charset val="134"/>
      </rPr>
      <t>米。配套供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水、雨水、污水、弱电穿线管、路灯、交通设施、绿化等市政公用设施。</t>
    </r>
  </si>
  <si>
    <r>
      <rPr>
        <b/>
        <sz val="10"/>
        <rFont val="宋体"/>
        <charset val="134"/>
      </rPr>
      <t>五、生态环境（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项）</t>
    </r>
  </si>
  <si>
    <r>
      <rPr>
        <sz val="10"/>
        <rFont val="宋体"/>
        <charset val="134"/>
      </rPr>
      <t>平凉市冬季清洁取暖项目</t>
    </r>
  </si>
  <si>
    <r>
      <rPr>
        <sz val="10"/>
        <rFont val="宋体"/>
        <charset val="134"/>
      </rPr>
      <t>完成全市热源清洁改造</t>
    </r>
    <r>
      <rPr>
        <sz val="10"/>
        <rFont val="Times New Roman"/>
        <charset val="134"/>
      </rPr>
      <t>1989</t>
    </r>
    <r>
      <rPr>
        <sz val="10"/>
        <rFont val="宋体"/>
        <charset val="134"/>
      </rPr>
      <t>万平方米，现有建筑节能改造面积</t>
    </r>
    <r>
      <rPr>
        <sz val="10"/>
        <rFont val="Times New Roman"/>
        <charset val="134"/>
      </rPr>
      <t>360</t>
    </r>
    <r>
      <rPr>
        <sz val="10"/>
        <rFont val="宋体"/>
        <charset val="134"/>
      </rPr>
      <t>万平方米。</t>
    </r>
  </si>
  <si>
    <t>市生态环境局
王怀义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</si>
</sst>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5"/>
      <name val="Times New Roman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5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  <protection locked="0"/>
    </xf>
    <xf numFmtId="0" fontId="34" fillId="0" borderId="0"/>
    <xf numFmtId="0" fontId="34" fillId="0" borderId="0">
      <alignment vertical="center"/>
    </xf>
    <xf numFmtId="0" fontId="34" fillId="0" borderId="0"/>
    <xf numFmtId="0" fontId="36" fillId="0" borderId="0">
      <alignment vertical="center"/>
    </xf>
    <xf numFmtId="0" fontId="34" fillId="0" borderId="0"/>
    <xf numFmtId="0" fontId="34" fillId="0" borderId="0">
      <protection locked="0"/>
    </xf>
    <xf numFmtId="0" fontId="34" fillId="0" borderId="0"/>
    <xf numFmtId="0" fontId="34" fillId="0" borderId="0"/>
    <xf numFmtId="0" fontId="34" fillId="0" borderId="0"/>
  </cellStyleXfs>
  <cellXfs count="46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76" fontId="12" fillId="0" borderId="1" xfId="57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57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  <protection locked="0"/>
    </xf>
    <xf numFmtId="176" fontId="12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3 2" xfId="49"/>
    <cellStyle name="常规 6" xfId="50"/>
    <cellStyle name="常规 10 2" xfId="51"/>
    <cellStyle name="常规 10 2 2" xfId="52"/>
    <cellStyle name="常规 10 2 2 2 2 2" xfId="53"/>
    <cellStyle name="常规 15" xfId="54"/>
    <cellStyle name="常规 10 2 3" xfId="55"/>
    <cellStyle name="常规_附表4-3.11" xfId="56"/>
    <cellStyle name="?鹎%U龡&amp;H?_x0008__x001C__x001C_?_x0007__x0001__x0001_" xfId="57"/>
    <cellStyle name="常规 3" xfId="58"/>
    <cellStyle name="常规 2" xfId="5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view="pageBreakPreview" zoomScaleNormal="100" workbookViewId="0">
      <selection activeCell="C6" sqref="C6"/>
    </sheetView>
  </sheetViews>
  <sheetFormatPr defaultColWidth="9" defaultRowHeight="15"/>
  <cols>
    <col min="1" max="1" width="5.375" style="8" customWidth="1"/>
    <col min="2" max="2" width="18.375" style="9" customWidth="1"/>
    <col min="3" max="3" width="44.875" style="9" customWidth="1"/>
    <col min="4" max="4" width="9" style="10" customWidth="1"/>
    <col min="5" max="5" width="11.125" style="11" customWidth="1"/>
    <col min="6" max="6" width="12.75" style="11" customWidth="1"/>
    <col min="7" max="7" width="9.375" style="11" customWidth="1"/>
    <col min="8" max="8" width="5.125" style="12" customWidth="1"/>
    <col min="9" max="9" width="9" style="13"/>
    <col min="10" max="10" width="24" style="13" customWidth="1"/>
    <col min="11" max="11" width="9" style="13"/>
    <col min="12" max="12" width="9.25" style="13"/>
    <col min="13" max="16384" width="9" style="13"/>
  </cols>
  <sheetData>
    <row r="1" ht="26" customHeight="1" spans="1:2">
      <c r="A1" s="14" t="s">
        <v>0</v>
      </c>
      <c r="B1" s="14"/>
    </row>
    <row r="2" s="1" customFormat="1" ht="34" customHeight="1" spans="1:8">
      <c r="A2" s="15" t="s">
        <v>1</v>
      </c>
      <c r="B2" s="16"/>
      <c r="C2" s="16"/>
      <c r="D2" s="15"/>
      <c r="E2" s="15"/>
      <c r="F2" s="15"/>
      <c r="G2" s="15"/>
      <c r="H2" s="15"/>
    </row>
    <row r="3" s="2" customFormat="1" ht="53" customHeight="1" spans="1:8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="3" customFormat="1" ht="25" customHeight="1" spans="1:8">
      <c r="A4" s="19" t="s">
        <v>10</v>
      </c>
      <c r="B4" s="20"/>
      <c r="C4" s="20"/>
      <c r="D4" s="21">
        <f>D5+D16+D28+D30+D41</f>
        <v>904619.09</v>
      </c>
      <c r="E4" s="20"/>
      <c r="F4" s="22"/>
      <c r="G4" s="22"/>
      <c r="H4" s="20"/>
    </row>
    <row r="5" s="4" customFormat="1" ht="25" customHeight="1" spans="1:8">
      <c r="A5" s="23" t="s">
        <v>11</v>
      </c>
      <c r="B5" s="23"/>
      <c r="C5" s="23"/>
      <c r="D5" s="21">
        <f>SUM(D6:D15)</f>
        <v>385433.39</v>
      </c>
      <c r="E5" s="24"/>
      <c r="F5" s="25"/>
      <c r="G5" s="25"/>
      <c r="H5" s="24"/>
    </row>
    <row r="6" s="5" customFormat="1" ht="44.5" customHeight="1" spans="1:10">
      <c r="A6" s="26">
        <v>1</v>
      </c>
      <c r="B6" s="27" t="s">
        <v>12</v>
      </c>
      <c r="C6" s="27" t="s">
        <v>13</v>
      </c>
      <c r="D6" s="28">
        <v>138000</v>
      </c>
      <c r="E6" s="29">
        <v>45809</v>
      </c>
      <c r="F6" s="25" t="s">
        <v>14</v>
      </c>
      <c r="G6" s="25" t="s">
        <v>15</v>
      </c>
      <c r="H6" s="26"/>
      <c r="J6" s="42"/>
    </row>
    <row r="7" s="5" customFormat="1" ht="44.5" customHeight="1" spans="1:10">
      <c r="A7" s="26">
        <v>2</v>
      </c>
      <c r="B7" s="27" t="s">
        <v>16</v>
      </c>
      <c r="C7" s="27" t="s">
        <v>17</v>
      </c>
      <c r="D7" s="30">
        <v>75000</v>
      </c>
      <c r="E7" s="29">
        <v>45627</v>
      </c>
      <c r="F7" s="25" t="s">
        <v>14</v>
      </c>
      <c r="G7" s="25" t="s">
        <v>15</v>
      </c>
      <c r="H7" s="26"/>
      <c r="J7" s="42"/>
    </row>
    <row r="8" s="5" customFormat="1" ht="44.5" customHeight="1" spans="1:10">
      <c r="A8" s="26">
        <v>3</v>
      </c>
      <c r="B8" s="27" t="s">
        <v>18</v>
      </c>
      <c r="C8" s="27" t="s">
        <v>19</v>
      </c>
      <c r="D8" s="30">
        <v>55398.45</v>
      </c>
      <c r="E8" s="29">
        <v>45627</v>
      </c>
      <c r="F8" s="25" t="s">
        <v>14</v>
      </c>
      <c r="G8" s="25" t="s">
        <v>15</v>
      </c>
      <c r="H8" s="26"/>
      <c r="J8" s="42"/>
    </row>
    <row r="9" s="5" customFormat="1" ht="44.5" customHeight="1" spans="1:10">
      <c r="A9" s="26">
        <v>4</v>
      </c>
      <c r="B9" s="27" t="s">
        <v>20</v>
      </c>
      <c r="C9" s="27" t="s">
        <v>21</v>
      </c>
      <c r="D9" s="30">
        <v>45260.94</v>
      </c>
      <c r="E9" s="29">
        <v>45778</v>
      </c>
      <c r="F9" s="25" t="s">
        <v>14</v>
      </c>
      <c r="G9" s="25" t="s">
        <v>15</v>
      </c>
      <c r="H9" s="26"/>
      <c r="J9" s="42"/>
    </row>
    <row r="10" s="5" customFormat="1" ht="44.5" customHeight="1" spans="1:10">
      <c r="A10" s="26">
        <v>5</v>
      </c>
      <c r="B10" s="27" t="s">
        <v>22</v>
      </c>
      <c r="C10" s="27" t="s">
        <v>23</v>
      </c>
      <c r="D10" s="30">
        <v>19000</v>
      </c>
      <c r="E10" s="29">
        <v>45901</v>
      </c>
      <c r="F10" s="25" t="s">
        <v>14</v>
      </c>
      <c r="G10" s="25" t="s">
        <v>15</v>
      </c>
      <c r="H10" s="26"/>
      <c r="J10" s="42"/>
    </row>
    <row r="11" s="5" customFormat="1" ht="44.5" customHeight="1" spans="1:10">
      <c r="A11" s="26">
        <v>6</v>
      </c>
      <c r="B11" s="27" t="s">
        <v>24</v>
      </c>
      <c r="C11" s="27" t="s">
        <v>25</v>
      </c>
      <c r="D11" s="30">
        <v>25000</v>
      </c>
      <c r="E11" s="29">
        <v>45809</v>
      </c>
      <c r="F11" s="25" t="s">
        <v>14</v>
      </c>
      <c r="G11" s="25" t="s">
        <v>15</v>
      </c>
      <c r="H11" s="26"/>
      <c r="J11" s="42"/>
    </row>
    <row r="12" s="5" customFormat="1" ht="44" customHeight="1" spans="1:10">
      <c r="A12" s="26">
        <v>7</v>
      </c>
      <c r="B12" s="27" t="s">
        <v>26</v>
      </c>
      <c r="C12" s="27" t="s">
        <v>27</v>
      </c>
      <c r="D12" s="30">
        <v>12500</v>
      </c>
      <c r="E12" s="29">
        <v>45809</v>
      </c>
      <c r="F12" s="25" t="s">
        <v>14</v>
      </c>
      <c r="G12" s="25" t="s">
        <v>15</v>
      </c>
      <c r="H12" s="26"/>
      <c r="J12" s="42"/>
    </row>
    <row r="13" s="5" customFormat="1" ht="44" customHeight="1" spans="1:10">
      <c r="A13" s="26">
        <v>8</v>
      </c>
      <c r="B13" s="27" t="s">
        <v>28</v>
      </c>
      <c r="C13" s="27" t="s">
        <v>29</v>
      </c>
      <c r="D13" s="30">
        <v>10874</v>
      </c>
      <c r="E13" s="29">
        <v>45627</v>
      </c>
      <c r="F13" s="25" t="s">
        <v>14</v>
      </c>
      <c r="G13" s="25" t="s">
        <v>15</v>
      </c>
      <c r="H13" s="26"/>
      <c r="J13" s="42"/>
    </row>
    <row r="14" ht="45" customHeight="1" spans="1:8">
      <c r="A14" s="26">
        <v>9</v>
      </c>
      <c r="B14" s="27" t="s">
        <v>30</v>
      </c>
      <c r="C14" s="27" t="s">
        <v>31</v>
      </c>
      <c r="D14" s="30">
        <v>3180</v>
      </c>
      <c r="E14" s="29">
        <v>45444</v>
      </c>
      <c r="F14" s="25" t="s">
        <v>32</v>
      </c>
      <c r="G14" s="25" t="s">
        <v>33</v>
      </c>
      <c r="H14" s="31"/>
    </row>
    <row r="15" ht="55" customHeight="1" spans="1:8">
      <c r="A15" s="26">
        <v>10</v>
      </c>
      <c r="B15" s="27" t="s">
        <v>34</v>
      </c>
      <c r="C15" s="32" t="s">
        <v>35</v>
      </c>
      <c r="D15" s="30">
        <v>1220</v>
      </c>
      <c r="E15" s="29">
        <v>45444</v>
      </c>
      <c r="F15" s="25" t="s">
        <v>32</v>
      </c>
      <c r="G15" s="25" t="s">
        <v>33</v>
      </c>
      <c r="H15" s="31"/>
    </row>
    <row r="16" s="5" customFormat="1" ht="25" customHeight="1" spans="1:8">
      <c r="A16" s="23" t="s">
        <v>36</v>
      </c>
      <c r="B16" s="23"/>
      <c r="C16" s="23"/>
      <c r="D16" s="21">
        <f>SUM(D17:D27)</f>
        <v>28161.8</v>
      </c>
      <c r="E16" s="29"/>
      <c r="F16" s="25"/>
      <c r="G16" s="25"/>
      <c r="H16" s="33"/>
    </row>
    <row r="17" s="5" customFormat="1" ht="55" customHeight="1" spans="1:8">
      <c r="A17" s="26">
        <v>1</v>
      </c>
      <c r="B17" s="27" t="s">
        <v>37</v>
      </c>
      <c r="C17" s="27" t="s">
        <v>38</v>
      </c>
      <c r="D17" s="30">
        <v>9080</v>
      </c>
      <c r="E17" s="29">
        <v>45900</v>
      </c>
      <c r="F17" s="25" t="s">
        <v>39</v>
      </c>
      <c r="G17" s="25" t="s">
        <v>40</v>
      </c>
      <c r="H17" s="26"/>
    </row>
    <row r="18" s="5" customFormat="1" ht="55" customHeight="1" spans="1:8">
      <c r="A18" s="26">
        <v>2</v>
      </c>
      <c r="B18" s="27" t="s">
        <v>41</v>
      </c>
      <c r="C18" s="27" t="s">
        <v>42</v>
      </c>
      <c r="D18" s="30">
        <v>1530</v>
      </c>
      <c r="E18" s="29">
        <v>45838</v>
      </c>
      <c r="F18" s="25" t="s">
        <v>39</v>
      </c>
      <c r="G18" s="25" t="s">
        <v>40</v>
      </c>
      <c r="H18" s="26"/>
    </row>
    <row r="19" s="5" customFormat="1" ht="55" customHeight="1" spans="1:8">
      <c r="A19" s="26">
        <v>3</v>
      </c>
      <c r="B19" s="27" t="s">
        <v>43</v>
      </c>
      <c r="C19" s="27" t="s">
        <v>44</v>
      </c>
      <c r="D19" s="30">
        <v>1200</v>
      </c>
      <c r="E19" s="29">
        <v>45838</v>
      </c>
      <c r="F19" s="25" t="s">
        <v>39</v>
      </c>
      <c r="G19" s="25" t="s">
        <v>40</v>
      </c>
      <c r="H19" s="26"/>
    </row>
    <row r="20" s="5" customFormat="1" ht="55" customHeight="1" spans="1:8">
      <c r="A20" s="26">
        <v>4</v>
      </c>
      <c r="B20" s="27" t="s">
        <v>45</v>
      </c>
      <c r="C20" s="27" t="s">
        <v>46</v>
      </c>
      <c r="D20" s="30">
        <v>536</v>
      </c>
      <c r="E20" s="29">
        <v>45838</v>
      </c>
      <c r="F20" s="25" t="s">
        <v>39</v>
      </c>
      <c r="G20" s="25" t="s">
        <v>40</v>
      </c>
      <c r="H20" s="26"/>
    </row>
    <row r="21" s="5" customFormat="1" ht="55" customHeight="1" spans="1:8">
      <c r="A21" s="26">
        <v>5</v>
      </c>
      <c r="B21" s="27" t="s">
        <v>47</v>
      </c>
      <c r="C21" s="27" t="s">
        <v>48</v>
      </c>
      <c r="D21" s="30">
        <v>486</v>
      </c>
      <c r="E21" s="29">
        <v>45838</v>
      </c>
      <c r="F21" s="25" t="s">
        <v>39</v>
      </c>
      <c r="G21" s="25" t="s">
        <v>40</v>
      </c>
      <c r="H21" s="26"/>
    </row>
    <row r="22" s="5" customFormat="1" ht="55" customHeight="1" spans="1:8">
      <c r="A22" s="26">
        <v>6</v>
      </c>
      <c r="B22" s="27" t="s">
        <v>49</v>
      </c>
      <c r="C22" s="27" t="s">
        <v>50</v>
      </c>
      <c r="D22" s="30">
        <v>486</v>
      </c>
      <c r="E22" s="29">
        <v>45838</v>
      </c>
      <c r="F22" s="25" t="s">
        <v>39</v>
      </c>
      <c r="G22" s="25" t="s">
        <v>40</v>
      </c>
      <c r="H22" s="26"/>
    </row>
    <row r="23" s="5" customFormat="1" ht="55" customHeight="1" spans="1:8">
      <c r="A23" s="26">
        <v>7</v>
      </c>
      <c r="B23" s="27" t="s">
        <v>51</v>
      </c>
      <c r="C23" s="27" t="s">
        <v>48</v>
      </c>
      <c r="D23" s="30">
        <v>486</v>
      </c>
      <c r="E23" s="29">
        <v>45838</v>
      </c>
      <c r="F23" s="25" t="s">
        <v>39</v>
      </c>
      <c r="G23" s="25" t="s">
        <v>40</v>
      </c>
      <c r="H23" s="26"/>
    </row>
    <row r="24" s="5" customFormat="1" ht="55" customHeight="1" spans="1:8">
      <c r="A24" s="26">
        <v>8</v>
      </c>
      <c r="B24" s="27" t="s">
        <v>52</v>
      </c>
      <c r="C24" s="27" t="s">
        <v>53</v>
      </c>
      <c r="D24" s="30">
        <v>714.8</v>
      </c>
      <c r="E24" s="29">
        <v>45838</v>
      </c>
      <c r="F24" s="25" t="s">
        <v>39</v>
      </c>
      <c r="G24" s="25" t="s">
        <v>40</v>
      </c>
      <c r="H24" s="26"/>
    </row>
    <row r="25" s="5" customFormat="1" ht="55" customHeight="1" spans="1:8">
      <c r="A25" s="26">
        <v>9</v>
      </c>
      <c r="B25" s="27" t="s">
        <v>54</v>
      </c>
      <c r="C25" s="27" t="s">
        <v>55</v>
      </c>
      <c r="D25" s="30">
        <v>143</v>
      </c>
      <c r="E25" s="29">
        <v>45838</v>
      </c>
      <c r="F25" s="25" t="s">
        <v>39</v>
      </c>
      <c r="G25" s="25" t="s">
        <v>40</v>
      </c>
      <c r="H25" s="26"/>
    </row>
    <row r="26" s="5" customFormat="1" ht="45" customHeight="1" spans="1:10">
      <c r="A26" s="26">
        <v>10</v>
      </c>
      <c r="B26" s="27" t="s">
        <v>56</v>
      </c>
      <c r="C26" s="27" t="s">
        <v>57</v>
      </c>
      <c r="D26" s="30">
        <v>500</v>
      </c>
      <c r="E26" s="29">
        <v>45717</v>
      </c>
      <c r="F26" s="25" t="s">
        <v>32</v>
      </c>
      <c r="G26" s="25" t="s">
        <v>33</v>
      </c>
      <c r="H26" s="31"/>
      <c r="I26" s="43" t="str">
        <f>LEFT(B26,3)</f>
        <v>灵台县</v>
      </c>
      <c r="J26" s="44" t="s">
        <v>58</v>
      </c>
    </row>
    <row r="27" s="5" customFormat="1" ht="39" customHeight="1" spans="1:10">
      <c r="A27" s="26">
        <v>11</v>
      </c>
      <c r="B27" s="27" t="s">
        <v>59</v>
      </c>
      <c r="C27" s="27" t="s">
        <v>60</v>
      </c>
      <c r="D27" s="30">
        <v>13000</v>
      </c>
      <c r="E27" s="34">
        <v>45778</v>
      </c>
      <c r="F27" s="25" t="s">
        <v>32</v>
      </c>
      <c r="G27" s="25" t="s">
        <v>33</v>
      </c>
      <c r="H27" s="31"/>
      <c r="I27" s="43" t="str">
        <f>LEFT(B27,3)</f>
        <v>灵台县</v>
      </c>
      <c r="J27" s="44" t="s">
        <v>58</v>
      </c>
    </row>
    <row r="28" s="5" customFormat="1" ht="25" customHeight="1" spans="1:8">
      <c r="A28" s="23" t="s">
        <v>61</v>
      </c>
      <c r="B28" s="23"/>
      <c r="C28" s="23"/>
      <c r="D28" s="21">
        <f>SUM(D29)</f>
        <v>12400</v>
      </c>
      <c r="E28" s="34"/>
      <c r="F28" s="25"/>
      <c r="G28" s="25"/>
      <c r="H28" s="24"/>
    </row>
    <row r="29" s="5" customFormat="1" ht="51" customHeight="1" spans="1:8">
      <c r="A29" s="24">
        <v>1</v>
      </c>
      <c r="B29" s="27" t="s">
        <v>62</v>
      </c>
      <c r="C29" s="27" t="s">
        <v>63</v>
      </c>
      <c r="D29" s="30">
        <v>12400</v>
      </c>
      <c r="E29" s="34">
        <v>45748</v>
      </c>
      <c r="F29" s="25" t="s">
        <v>32</v>
      </c>
      <c r="G29" s="25" t="s">
        <v>33</v>
      </c>
      <c r="H29" s="26"/>
    </row>
    <row r="30" s="5" customFormat="1" ht="30" customHeight="1" spans="1:8">
      <c r="A30" s="35" t="s">
        <v>64</v>
      </c>
      <c r="B30" s="23"/>
      <c r="C30" s="23"/>
      <c r="D30" s="21">
        <f>SUM(D31:D39)</f>
        <v>49923.9</v>
      </c>
      <c r="E30" s="34"/>
      <c r="F30" s="25"/>
      <c r="G30" s="25"/>
      <c r="H30" s="26"/>
    </row>
    <row r="31" s="5" customFormat="1" ht="52" customHeight="1" spans="1:8">
      <c r="A31" s="24">
        <v>1</v>
      </c>
      <c r="B31" s="27" t="s">
        <v>65</v>
      </c>
      <c r="C31" s="27" t="s">
        <v>66</v>
      </c>
      <c r="D31" s="30">
        <v>2700</v>
      </c>
      <c r="E31" s="34">
        <v>45717</v>
      </c>
      <c r="F31" s="25" t="s">
        <v>32</v>
      </c>
      <c r="G31" s="25" t="s">
        <v>33</v>
      </c>
      <c r="H31" s="36"/>
    </row>
    <row r="32" s="6" customFormat="1" ht="51" customHeight="1" spans="1:8">
      <c r="A32" s="24">
        <v>2</v>
      </c>
      <c r="B32" s="27" t="s">
        <v>67</v>
      </c>
      <c r="C32" s="27" t="s">
        <v>68</v>
      </c>
      <c r="D32" s="30">
        <v>10782.9</v>
      </c>
      <c r="E32" s="29">
        <v>45444</v>
      </c>
      <c r="F32" s="25" t="s">
        <v>32</v>
      </c>
      <c r="G32" s="25" t="s">
        <v>33</v>
      </c>
      <c r="H32" s="31"/>
    </row>
    <row r="33" s="5" customFormat="1" ht="66" customHeight="1" spans="1:10">
      <c r="A33" s="24">
        <v>3</v>
      </c>
      <c r="B33" s="27" t="s">
        <v>69</v>
      </c>
      <c r="C33" s="27" t="s">
        <v>70</v>
      </c>
      <c r="D33" s="30">
        <v>6331</v>
      </c>
      <c r="E33" s="29">
        <v>45444</v>
      </c>
      <c r="F33" s="25" t="s">
        <v>32</v>
      </c>
      <c r="G33" s="25" t="s">
        <v>33</v>
      </c>
      <c r="H33" s="31"/>
      <c r="I33" s="43" t="str">
        <f>LEFT(B33,3)</f>
        <v>灵台县</v>
      </c>
      <c r="J33" s="44" t="s">
        <v>58</v>
      </c>
    </row>
    <row r="34" s="5" customFormat="1" ht="60" customHeight="1" spans="1:10">
      <c r="A34" s="24">
        <v>4</v>
      </c>
      <c r="B34" s="27" t="s">
        <v>71</v>
      </c>
      <c r="C34" s="27" t="s">
        <v>72</v>
      </c>
      <c r="D34" s="30">
        <v>8771</v>
      </c>
      <c r="E34" s="29">
        <v>45383</v>
      </c>
      <c r="F34" s="37" t="s">
        <v>73</v>
      </c>
      <c r="G34" s="25" t="s">
        <v>33</v>
      </c>
      <c r="H34" s="31"/>
      <c r="I34" s="43" t="str">
        <f>LEFT(B34,3)</f>
        <v>庄浪县</v>
      </c>
      <c r="J34" s="44" t="s">
        <v>58</v>
      </c>
    </row>
    <row r="35" s="5" customFormat="1" ht="55" customHeight="1" spans="1:10">
      <c r="A35" s="24">
        <v>5</v>
      </c>
      <c r="B35" s="27" t="s">
        <v>74</v>
      </c>
      <c r="C35" s="27" t="s">
        <v>75</v>
      </c>
      <c r="D35" s="30">
        <v>9073</v>
      </c>
      <c r="E35" s="29">
        <v>45383</v>
      </c>
      <c r="F35" s="37" t="s">
        <v>73</v>
      </c>
      <c r="G35" s="25" t="s">
        <v>33</v>
      </c>
      <c r="H35" s="31"/>
      <c r="I35" s="43" t="str">
        <f>LEFT(B35,3)</f>
        <v>庄浪县</v>
      </c>
      <c r="J35" s="44" t="s">
        <v>58</v>
      </c>
    </row>
    <row r="36" s="7" customFormat="1" ht="60" customHeight="1" spans="1:10">
      <c r="A36" s="24">
        <v>6</v>
      </c>
      <c r="B36" s="27" t="s">
        <v>76</v>
      </c>
      <c r="C36" s="32" t="s">
        <v>77</v>
      </c>
      <c r="D36" s="30">
        <v>1200</v>
      </c>
      <c r="E36" s="29">
        <v>45383</v>
      </c>
      <c r="F36" s="25" t="s">
        <v>32</v>
      </c>
      <c r="G36" s="25" t="s">
        <v>33</v>
      </c>
      <c r="H36" s="33"/>
      <c r="I36" s="43" t="str">
        <f t="shared" ref="I36:I39" si="0">LEFT(B36,3)</f>
        <v>静宁县</v>
      </c>
      <c r="J36" s="44" t="s">
        <v>58</v>
      </c>
    </row>
    <row r="37" s="7" customFormat="1" ht="60" customHeight="1" spans="1:10">
      <c r="A37" s="24">
        <v>7</v>
      </c>
      <c r="B37" s="27" t="s">
        <v>78</v>
      </c>
      <c r="C37" s="27" t="s">
        <v>79</v>
      </c>
      <c r="D37" s="30">
        <v>1050</v>
      </c>
      <c r="E37" s="29">
        <v>45383</v>
      </c>
      <c r="F37" s="25" t="s">
        <v>32</v>
      </c>
      <c r="G37" s="25" t="s">
        <v>33</v>
      </c>
      <c r="H37" s="33"/>
      <c r="I37" s="43" t="str">
        <f t="shared" si="0"/>
        <v>静宁县</v>
      </c>
      <c r="J37" s="44" t="s">
        <v>58</v>
      </c>
    </row>
    <row r="38" s="7" customFormat="1" ht="60" customHeight="1" spans="1:10">
      <c r="A38" s="24">
        <v>8</v>
      </c>
      <c r="B38" s="27" t="s">
        <v>80</v>
      </c>
      <c r="C38" s="32" t="s">
        <v>81</v>
      </c>
      <c r="D38" s="30">
        <v>4000</v>
      </c>
      <c r="E38" s="29">
        <v>45383</v>
      </c>
      <c r="F38" s="25" t="s">
        <v>32</v>
      </c>
      <c r="G38" s="25" t="s">
        <v>33</v>
      </c>
      <c r="H38" s="33"/>
      <c r="I38" s="43" t="str">
        <f t="shared" si="0"/>
        <v>静宁县</v>
      </c>
      <c r="J38" s="44" t="s">
        <v>58</v>
      </c>
    </row>
    <row r="39" s="5" customFormat="1" ht="65" customHeight="1" spans="1:10">
      <c r="A39" s="24">
        <v>9</v>
      </c>
      <c r="B39" s="27" t="s">
        <v>82</v>
      </c>
      <c r="C39" s="32" t="s">
        <v>83</v>
      </c>
      <c r="D39" s="30">
        <v>6016</v>
      </c>
      <c r="E39" s="29">
        <v>45413</v>
      </c>
      <c r="F39" s="25" t="s">
        <v>32</v>
      </c>
      <c r="G39" s="25" t="s">
        <v>33</v>
      </c>
      <c r="H39" s="31"/>
      <c r="I39" s="43" t="str">
        <f t="shared" si="0"/>
        <v>静宁县</v>
      </c>
      <c r="J39" s="44" t="s">
        <v>58</v>
      </c>
    </row>
    <row r="40" s="5" customFormat="1" ht="27" customHeight="1" spans="1:8">
      <c r="A40" s="23" t="s">
        <v>84</v>
      </c>
      <c r="B40" s="23"/>
      <c r="C40" s="23"/>
      <c r="D40" s="30"/>
      <c r="E40" s="26"/>
      <c r="F40" s="25"/>
      <c r="G40" s="25"/>
      <c r="H40" s="31"/>
    </row>
    <row r="41" s="5" customFormat="1" ht="48" customHeight="1" spans="1:9">
      <c r="A41" s="26">
        <v>1</v>
      </c>
      <c r="B41" s="38" t="s">
        <v>85</v>
      </c>
      <c r="C41" s="39" t="s">
        <v>86</v>
      </c>
      <c r="D41" s="40">
        <v>428700</v>
      </c>
      <c r="E41" s="29">
        <v>45748</v>
      </c>
      <c r="F41" s="41" t="s">
        <v>87</v>
      </c>
      <c r="G41" s="41" t="s">
        <v>33</v>
      </c>
      <c r="H41" s="31"/>
      <c r="I41" s="45"/>
    </row>
  </sheetData>
  <autoFilter ref="A3:J41">
    <extLst/>
  </autoFilter>
  <mergeCells count="8">
    <mergeCell ref="A1:B1"/>
    <mergeCell ref="A2:H2"/>
    <mergeCell ref="A4:C4"/>
    <mergeCell ref="A5:C5"/>
    <mergeCell ref="A16:C16"/>
    <mergeCell ref="A28:C28"/>
    <mergeCell ref="A30:C30"/>
    <mergeCell ref="A40:C40"/>
  </mergeCells>
  <dataValidations count="1">
    <dataValidation allowBlank="1" showInputMessage="1" showErrorMessage="1" sqref="C11 D11"/>
  </dataValidations>
  <printOptions horizontalCentered="1"/>
  <pageMargins left="1.45625" right="1.29861111111111" top="1.0625" bottom="1.0625" header="0.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小白白鸭        </cp:lastModifiedBy>
  <dcterms:created xsi:type="dcterms:W3CDTF">2024-02-15T10:35:00Z</dcterms:created>
  <dcterms:modified xsi:type="dcterms:W3CDTF">2024-04-09T08:49:16Z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98ADF5B0E01C4C3CB1C62B4763450EDF_13</vt:lpwstr>
  </property>
</Properties>
</file>